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citac\Documents\Dotace + POV\Základní škola obnova\2018 vestavba do půdníhoprostoru\Výběrové řízení konektivita\"/>
    </mc:Choice>
  </mc:AlternateContent>
  <xr:revisionPtr revIDLastSave="0" documentId="13_ncr:1_{B888213F-F396-42ED-B5C1-9048737E699E}" xr6:coauthVersionLast="37" xr6:coauthVersionMax="37" xr10:uidLastSave="{00000000-0000-0000-0000-000000000000}"/>
  <bookViews>
    <workbookView xWindow="0" yWindow="0" windowWidth="25200" windowHeight="11175" xr2:uid="{00000000-000D-0000-FFFF-FFFF00000000}"/>
  </bookViews>
  <sheets>
    <sheet name="ZŠ Nová Ves u Chotěboře - IT" sheetId="7" r:id="rId1"/>
  </sheets>
  <definedNames>
    <definedName name="_Hlk508091997" localSheetId="0">'ZŠ Nová Ves u Chotěboře - IT'!$B$42</definedName>
    <definedName name="_xlnm.Print_Titles" localSheetId="0">'ZŠ Nová Ves u Chotěboře - IT'!$11:$12</definedName>
  </definedNames>
  <calcPr calcId="162913"/>
</workbook>
</file>

<file path=xl/calcChain.xml><?xml version="1.0" encoding="utf-8"?>
<calcChain xmlns="http://schemas.openxmlformats.org/spreadsheetml/2006/main">
  <c r="F14" i="7" l="1"/>
  <c r="F15" i="7"/>
  <c r="F16" i="7"/>
  <c r="F17" i="7"/>
  <c r="F18" i="7"/>
  <c r="F19" i="7"/>
  <c r="F20" i="7"/>
  <c r="F22" i="7"/>
  <c r="F23" i="7"/>
  <c r="F24" i="7"/>
  <c r="F25" i="7"/>
  <c r="F26" i="7"/>
  <c r="F28" i="7"/>
  <c r="F29" i="7"/>
  <c r="F30" i="7"/>
  <c r="F31" i="7"/>
  <c r="F32" i="7"/>
  <c r="F33" i="7"/>
  <c r="F34" i="7"/>
  <c r="F35" i="7"/>
  <c r="F36" i="7"/>
  <c r="F27" i="7" l="1"/>
  <c r="F21" i="7"/>
  <c r="F13" i="7"/>
  <c r="F37" i="7"/>
  <c r="F39" i="7" l="1"/>
  <c r="F40" i="7" l="1"/>
  <c r="F41" i="7" s="1"/>
</calcChain>
</file>

<file path=xl/sharedStrings.xml><?xml version="1.0" encoding="utf-8"?>
<sst xmlns="http://schemas.openxmlformats.org/spreadsheetml/2006/main" count="101" uniqueCount="79">
  <si>
    <t>1</t>
  </si>
  <si>
    <t>4</t>
  </si>
  <si>
    <t>5</t>
  </si>
  <si>
    <t>Popis</t>
  </si>
  <si>
    <t>P.Č.</t>
  </si>
  <si>
    <t>MJ</t>
  </si>
  <si>
    <t>Množství celkem</t>
  </si>
  <si>
    <t>1.</t>
  </si>
  <si>
    <t>2.</t>
  </si>
  <si>
    <t>4.</t>
  </si>
  <si>
    <t>8.</t>
  </si>
  <si>
    <t>9.</t>
  </si>
  <si>
    <t>10.</t>
  </si>
  <si>
    <t>13.</t>
  </si>
  <si>
    <t>5.</t>
  </si>
  <si>
    <t>6.</t>
  </si>
  <si>
    <t>7.</t>
  </si>
  <si>
    <t>Cena jednotková v Kč bez DPH</t>
  </si>
  <si>
    <t>Cena celkem v Kč bez DPH</t>
  </si>
  <si>
    <t>11.</t>
  </si>
  <si>
    <t>12.</t>
  </si>
  <si>
    <t>14.</t>
  </si>
  <si>
    <t>Sídlo/místo podnikání:</t>
  </si>
  <si>
    <t>IČ/DIČ:</t>
  </si>
  <si>
    <t>Osoba oprávněná jednat za uchazeče:</t>
  </si>
  <si>
    <t>Kontaktní osoba:</t>
  </si>
  <si>
    <t xml:space="preserve">Tel.: </t>
  </si>
  <si>
    <t>E-mail:</t>
  </si>
  <si>
    <t>Uchazeč:</t>
  </si>
  <si>
    <t>DPH 21 %</t>
  </si>
  <si>
    <t>Celková cena s DPH</t>
  </si>
  <si>
    <t>Celkem bez DPH</t>
  </si>
  <si>
    <t>V ………………..dne .................</t>
  </si>
  <si>
    <t xml:space="preserve"> Podpis, razítko</t>
  </si>
  <si>
    <t xml:space="preserve">  ………………………………..</t>
  </si>
  <si>
    <t>Titul, jméno, příjmení</t>
  </si>
  <si>
    <t>Zprovoznění, montáž centrálního směřovače, switchů, firewallu</t>
  </si>
  <si>
    <t>Montážní práce, tažení kabelů, zapojení zásuvek</t>
  </si>
  <si>
    <t>Zatažení optického kabelu do ochranné trubky</t>
  </si>
  <si>
    <t>Optická vana 1U - 12 pozic</t>
  </si>
  <si>
    <t>ochrana sváru</t>
  </si>
  <si>
    <t>ks</t>
  </si>
  <si>
    <t>m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</si>
  <si>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</si>
  <si>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</si>
  <si>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</si>
  <si>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</si>
  <si>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</si>
  <si>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</si>
  <si>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</si>
  <si>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</si>
  <si>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</si>
  <si>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</si>
  <si>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</si>
  <si>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</si>
  <si>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HDD 4TB NAS 128MB SATAIII 7200r</t>
  </si>
  <si>
    <t>HW Server – min. 3GHz CPU, HDD 512Gb, RAM 8Gb</t>
  </si>
  <si>
    <t>Veřejné IP adresy 4x IPv4</t>
  </si>
  <si>
    <t xml:space="preserve">Security Gateway PRO, EU </t>
  </si>
  <si>
    <t xml:space="preserve">Switch, L2/L3 </t>
  </si>
  <si>
    <t>AP 300+867 Mbps 2,4+5 Ghz, 802.11a/b/g/n/ac, 2x2 MIMO</t>
  </si>
  <si>
    <t>Nástěnný rozvaděč jednodílný min. 12U</t>
  </si>
  <si>
    <t>NAS Server min. 1,3GHz 512Mb RAM, 2x SATA</t>
  </si>
  <si>
    <t xml:space="preserve">Svár opt. vlákna - 4 vl. </t>
  </si>
  <si>
    <t>Optický kabel 12 vl. - SM - 50 m</t>
  </si>
  <si>
    <t>Antivirový software pro 25 stanic na 5 roků</t>
  </si>
  <si>
    <t>lic.</t>
  </si>
  <si>
    <t>Materiál - lišta 40x20</t>
  </si>
  <si>
    <t>Průrazy</t>
  </si>
  <si>
    <t>Terminál ONT GPON</t>
  </si>
  <si>
    <r>
      <t>Montáž do rozvaděče, 12</t>
    </r>
    <r>
      <rPr>
        <sz val="11"/>
        <rFont val="Calibri"/>
        <family val="2"/>
        <charset val="238"/>
      </rPr>
      <t>U</t>
    </r>
  </si>
  <si>
    <t>Patch panel 24p. CAT6 1U,4x6 LSA, 19“</t>
  </si>
  <si>
    <t>keystone cat6</t>
  </si>
  <si>
    <t>Datová zásuvka</t>
  </si>
  <si>
    <t>Elektroinstalační lišta 40x40</t>
  </si>
  <si>
    <t>Kabel CAT 6 LSOH Šířka pásma:min 250 MHz</t>
  </si>
  <si>
    <t>Název zakázky: „ZŠ Nová Ves u Chotěboře - vnitřní konektivita školy a připojení k internetu“</t>
  </si>
  <si>
    <t>Položkový rozpočet - cenová nabídka</t>
  </si>
  <si>
    <t>Zadavatel: Obec Nová Ves u Chotěboře, Nová Ves u Chotěboře 63, 582 73; IČO: 00579980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</si>
</sst>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Kč&quot;;\-#,##0\ &quot;Kč&quot;"/>
    <numFmt numFmtId="7" formatCode="#,##0.00\ &quot;Kč&quot;;\-#,##0.00\ &quot;Kč&quot;"/>
    <numFmt numFmtId="164" formatCode="#,##0.00;\-#,##0.00"/>
    <numFmt numFmtId="165" formatCode="#,##0;\-#,##0"/>
    <numFmt numFmtId="166" formatCode="#,##0.000;\-#,##0.000"/>
    <numFmt numFmtId="167" formatCode="#,##0_ ;\-#,##0\ "/>
  </numFmts>
  <fonts count="14">
    <font>
      <sz val="8"/>
      <name val="MS Sans Serif"/>
      <charset val="1"/>
    </font>
    <font>
      <sz val="8"/>
      <name val="Arial CE"/>
      <charset val="238"/>
    </font>
    <font>
      <sz val="8"/>
      <name val="Arial CYR"/>
      <charset val="238"/>
    </font>
    <font>
      <sz val="10"/>
      <name val="MS Sans Serif"/>
      <family val="2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sz val="8"/>
      <name val="MS Sans Serif"/>
      <family val="2"/>
      <charset val="238"/>
    </font>
    <font>
      <b/>
      <sz val="10"/>
      <name val="Arial"/>
      <family val="2"/>
      <charset val="238"/>
    </font>
    <font>
      <b/>
      <u/>
      <sz val="10"/>
      <color indexed="10"/>
      <name val="Arial"/>
      <family val="2"/>
      <charset val="238"/>
    </font>
    <font>
      <b/>
      <sz val="10"/>
      <name val="MS Sans Serif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330033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 applyAlignment="0">
      <alignment vertical="top" wrapText="1"/>
      <protection locked="0"/>
    </xf>
  </cellStyleXfs>
  <cellXfs count="70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165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left" vertical="top" wrapText="1"/>
      <protection locked="0"/>
    </xf>
    <xf numFmtId="166" fontId="0" fillId="0" borderId="0" xfId="0" applyNumberFormat="1" applyAlignment="1">
      <alignment horizontal="right" vertical="top"/>
      <protection locked="0"/>
    </xf>
    <xf numFmtId="164" fontId="0" fillId="0" borderId="0" xfId="0" applyNumberFormat="1" applyAlignment="1">
      <alignment horizontal="right" vertical="top"/>
      <protection locked="0"/>
    </xf>
    <xf numFmtId="0" fontId="3" fillId="0" borderId="0" xfId="0" applyFont="1" applyAlignment="1">
      <alignment horizontal="left" vertical="top"/>
      <protection locked="0"/>
    </xf>
    <xf numFmtId="0" fontId="1" fillId="0" borderId="0" xfId="0" applyFont="1" applyFill="1" applyAlignment="1" applyProtection="1">
      <alignment horizontal="left"/>
    </xf>
    <xf numFmtId="0" fontId="5" fillId="0" borderId="0" xfId="0" applyFont="1" applyFill="1" applyBorder="1" applyAlignment="1">
      <alignment vertical="top" wrapText="1"/>
      <protection locked="0"/>
    </xf>
    <xf numFmtId="0" fontId="7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5" fontId="5" fillId="2" borderId="2" xfId="0" applyNumberFormat="1" applyFont="1" applyFill="1" applyBorder="1" applyAlignment="1">
      <alignment horizontal="right"/>
      <protection locked="0"/>
    </xf>
    <xf numFmtId="0" fontId="5" fillId="0" borderId="0" xfId="0" applyFont="1" applyBorder="1" applyAlignment="1">
      <alignment horizontal="center" wrapText="1"/>
      <protection locked="0"/>
    </xf>
    <xf numFmtId="0" fontId="5" fillId="0" borderId="0" xfId="0" applyFont="1" applyBorder="1" applyAlignment="1">
      <alignment vertical="top"/>
      <protection locked="0"/>
    </xf>
    <xf numFmtId="167" fontId="5" fillId="0" borderId="0" xfId="0" applyNumberFormat="1" applyFont="1" applyBorder="1" applyAlignment="1">
      <alignment horizontal="right"/>
      <protection locked="0"/>
    </xf>
    <xf numFmtId="5" fontId="5" fillId="0" borderId="0" xfId="0" applyNumberFormat="1" applyFont="1" applyBorder="1" applyAlignment="1" applyProtection="1">
      <alignment horizontal="right"/>
    </xf>
    <xf numFmtId="0" fontId="9" fillId="0" borderId="0" xfId="0" applyFont="1" applyAlignment="1">
      <alignment horizontal="left" vertical="top"/>
      <protection locked="0"/>
    </xf>
    <xf numFmtId="0" fontId="6" fillId="0" borderId="0" xfId="0" applyFont="1" applyAlignment="1">
      <alignment horizontal="left" vertical="top"/>
      <protection locked="0"/>
    </xf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horizontal="left"/>
    </xf>
    <xf numFmtId="0" fontId="5" fillId="0" borderId="0" xfId="0" applyFont="1" applyAlignment="1">
      <protection locked="0"/>
    </xf>
    <xf numFmtId="0" fontId="0" fillId="0" borderId="0" xfId="0" applyAlignment="1">
      <protection locked="0"/>
    </xf>
    <xf numFmtId="5" fontId="5" fillId="0" borderId="0" xfId="0" applyNumberFormat="1" applyFont="1" applyFill="1" applyBorder="1" applyAlignment="1">
      <alignment horizontal="right"/>
      <protection locked="0"/>
    </xf>
    <xf numFmtId="165" fontId="5" fillId="0" borderId="0" xfId="0" applyNumberFormat="1" applyFont="1" applyFill="1" applyBorder="1" applyAlignment="1">
      <alignment horizontal="left" vertical="center"/>
      <protection locked="0"/>
    </xf>
    <xf numFmtId="0" fontId="7" fillId="0" borderId="0" xfId="0" applyFont="1" applyFill="1" applyBorder="1" applyAlignment="1">
      <alignment horizontal="left" vertical="center" wrapText="1"/>
      <protection locked="0"/>
    </xf>
    <xf numFmtId="166" fontId="7" fillId="0" borderId="0" xfId="0" applyNumberFormat="1" applyFont="1" applyFill="1" applyBorder="1" applyAlignment="1">
      <alignment horizontal="left" vertical="center"/>
      <protection locked="0"/>
    </xf>
    <xf numFmtId="164" fontId="7" fillId="0" borderId="0" xfId="0" applyNumberFormat="1" applyFont="1" applyFill="1" applyBorder="1" applyAlignment="1">
      <alignment horizontal="left" vertical="center"/>
      <protection locked="0"/>
    </xf>
    <xf numFmtId="164" fontId="7" fillId="0" borderId="0" xfId="0" applyNumberFormat="1" applyFont="1" applyFill="1" applyBorder="1" applyAlignment="1">
      <alignment horizontal="center" vertical="center"/>
      <protection locked="0"/>
    </xf>
    <xf numFmtId="0" fontId="5" fillId="2" borderId="0" xfId="0" applyFont="1" applyFill="1" applyAlignment="1" applyProtection="1">
      <alignment horizontal="left"/>
    </xf>
    <xf numFmtId="0" fontId="10" fillId="0" borderId="2" xfId="0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 vertical="center"/>
    </xf>
    <xf numFmtId="7" fontId="5" fillId="0" borderId="2" xfId="0" applyNumberFormat="1" applyFont="1" applyBorder="1" applyAlignment="1" applyProtection="1">
      <alignment horizontal="right"/>
    </xf>
    <xf numFmtId="165" fontId="5" fillId="0" borderId="11" xfId="0" applyNumberFormat="1" applyFont="1" applyBorder="1" applyAlignment="1">
      <alignment horizontal="center"/>
      <protection locked="0"/>
    </xf>
    <xf numFmtId="165" fontId="5" fillId="0" borderId="11" xfId="0" applyNumberFormat="1" applyFont="1" applyFill="1" applyBorder="1" applyAlignment="1">
      <alignment horizontal="center"/>
      <protection locked="0"/>
    </xf>
    <xf numFmtId="0" fontId="5" fillId="0" borderId="11" xfId="0" applyFont="1" applyBorder="1" applyAlignment="1">
      <alignment horizontal="center" wrapText="1"/>
      <protection locked="0"/>
    </xf>
    <xf numFmtId="0" fontId="5" fillId="0" borderId="11" xfId="0" applyFont="1" applyFill="1" applyBorder="1" applyAlignment="1">
      <alignment horizontal="center" wrapText="1"/>
      <protection locked="0"/>
    </xf>
    <xf numFmtId="0" fontId="10" fillId="0" borderId="12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 wrapText="1"/>
    </xf>
    <xf numFmtId="0" fontId="12" fillId="0" borderId="2" xfId="0" applyFont="1" applyBorder="1" applyAlignment="1">
      <alignment vertical="top"/>
      <protection locked="0"/>
    </xf>
    <xf numFmtId="0" fontId="12" fillId="0" borderId="2" xfId="0" applyFont="1" applyBorder="1" applyAlignment="1">
      <alignment vertical="center" wrapText="1"/>
      <protection locked="0"/>
    </xf>
    <xf numFmtId="0" fontId="11" fillId="0" borderId="2" xfId="0" applyFont="1" applyBorder="1" applyAlignment="1">
      <alignment vertical="center" wrapText="1"/>
      <protection locked="0"/>
    </xf>
    <xf numFmtId="0" fontId="13" fillId="0" borderId="2" xfId="0" applyFont="1" applyBorder="1" applyAlignment="1">
      <alignment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165" fontId="8" fillId="3" borderId="3" xfId="0" applyNumberFormat="1" applyFont="1" applyFill="1" applyBorder="1" applyAlignment="1">
      <alignment horizontal="left" vertical="center"/>
      <protection locked="0"/>
    </xf>
    <xf numFmtId="0" fontId="7" fillId="3" borderId="4" xfId="0" applyFont="1" applyFill="1" applyBorder="1" applyAlignment="1">
      <alignment horizontal="left" vertical="center" wrapText="1"/>
      <protection locked="0"/>
    </xf>
    <xf numFmtId="166" fontId="7" fillId="3" borderId="4" xfId="0" applyNumberFormat="1" applyFont="1" applyFill="1" applyBorder="1" applyAlignment="1">
      <alignment horizontal="left" vertical="center"/>
      <protection locked="0"/>
    </xf>
    <xf numFmtId="164" fontId="7" fillId="3" borderId="4" xfId="0" applyNumberFormat="1" applyFont="1" applyFill="1" applyBorder="1" applyAlignment="1">
      <alignment horizontal="left" vertical="center"/>
      <protection locked="0"/>
    </xf>
    <xf numFmtId="7" fontId="7" fillId="3" borderId="5" xfId="0" applyNumberFormat="1" applyFont="1" applyFill="1" applyBorder="1" applyAlignment="1" applyProtection="1">
      <alignment horizontal="right" vertical="center"/>
    </xf>
    <xf numFmtId="165" fontId="5" fillId="3" borderId="9" xfId="0" applyNumberFormat="1" applyFont="1" applyFill="1" applyBorder="1" applyAlignment="1">
      <alignment horizontal="left" vertical="center"/>
      <protection locked="0"/>
    </xf>
    <xf numFmtId="0" fontId="7" fillId="3" borderId="0" xfId="0" applyFont="1" applyFill="1" applyBorder="1" applyAlignment="1">
      <alignment horizontal="left" vertical="center" wrapText="1"/>
      <protection locked="0"/>
    </xf>
    <xf numFmtId="166" fontId="7" fillId="3" borderId="0" xfId="0" applyNumberFormat="1" applyFont="1" applyFill="1" applyBorder="1" applyAlignment="1">
      <alignment horizontal="left" vertical="center"/>
      <protection locked="0"/>
    </xf>
    <xf numFmtId="164" fontId="7" fillId="3" borderId="0" xfId="0" applyNumberFormat="1" applyFont="1" applyFill="1" applyBorder="1" applyAlignment="1">
      <alignment horizontal="left" vertical="center"/>
      <protection locked="0"/>
    </xf>
    <xf numFmtId="7" fontId="7" fillId="3" borderId="10" xfId="0" applyNumberFormat="1" applyFont="1" applyFill="1" applyBorder="1" applyAlignment="1">
      <alignment horizontal="right" vertical="center"/>
      <protection locked="0"/>
    </xf>
    <xf numFmtId="165" fontId="5" fillId="3" borderId="6" xfId="0" applyNumberFormat="1" applyFont="1" applyFill="1" applyBorder="1" applyAlignment="1">
      <alignment horizontal="left" vertical="center"/>
      <protection locked="0"/>
    </xf>
    <xf numFmtId="0" fontId="7" fillId="3" borderId="7" xfId="0" applyFont="1" applyFill="1" applyBorder="1" applyAlignment="1">
      <alignment horizontal="left" vertical="center" wrapText="1"/>
      <protection locked="0"/>
    </xf>
    <xf numFmtId="166" fontId="7" fillId="3" borderId="7" xfId="0" applyNumberFormat="1" applyFont="1" applyFill="1" applyBorder="1" applyAlignment="1">
      <alignment horizontal="left" vertical="center"/>
      <protection locked="0"/>
    </xf>
    <xf numFmtId="164" fontId="7" fillId="3" borderId="7" xfId="0" applyNumberFormat="1" applyFont="1" applyFill="1" applyBorder="1" applyAlignment="1">
      <alignment horizontal="left" vertical="center"/>
      <protection locked="0"/>
    </xf>
    <xf numFmtId="7" fontId="7" fillId="3" borderId="8" xfId="0" applyNumberFormat="1" applyFont="1" applyFill="1" applyBorder="1" applyAlignment="1">
      <alignment horizontal="right" vertical="center"/>
      <protection locked="0"/>
    </xf>
    <xf numFmtId="0" fontId="5" fillId="2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/>
    </xf>
    <xf numFmtId="0" fontId="5" fillId="2" borderId="0" xfId="0" applyFont="1" applyFill="1" applyBorder="1" applyAlignment="1">
      <alignment horizontal="left" vertical="top" wrapText="1"/>
      <protection locked="0"/>
    </xf>
    <xf numFmtId="0" fontId="5" fillId="0" borderId="0" xfId="0" applyFont="1" applyAlignment="1">
      <alignment horizontal="center" vertical="top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showGridLines="0" tabSelected="1" view="pageLayout" topLeftCell="A28" zoomScaleNormal="100" workbookViewId="0">
      <selection sqref="A1:F1"/>
    </sheetView>
  </sheetViews>
  <sheetFormatPr defaultColWidth="10.5" defaultRowHeight="12" customHeight="1"/>
  <cols>
    <col min="1" max="1" width="6.5" style="3" customWidth="1"/>
    <col min="2" max="2" width="66.5" style="4" customWidth="1"/>
    <col min="3" max="3" width="6.6640625" style="4" customWidth="1"/>
    <col min="4" max="4" width="10.5" style="5" customWidth="1"/>
    <col min="5" max="5" width="14" style="6" customWidth="1"/>
    <col min="6" max="6" width="17" style="6" customWidth="1"/>
    <col min="7" max="7" width="4.1640625" style="1" customWidth="1"/>
    <col min="8" max="16384" width="10.5" style="1"/>
  </cols>
  <sheetData>
    <row r="1" spans="1:6" s="2" customFormat="1" ht="17.25" customHeight="1">
      <c r="A1" s="67" t="s">
        <v>77</v>
      </c>
      <c r="B1" s="67"/>
      <c r="C1" s="67"/>
      <c r="D1" s="67"/>
      <c r="E1" s="67"/>
      <c r="F1" s="67"/>
    </row>
    <row r="2" spans="1:6" s="2" customFormat="1" ht="12.75" customHeight="1">
      <c r="A2" s="10" t="s">
        <v>76</v>
      </c>
      <c r="B2" s="22"/>
      <c r="C2" s="11"/>
      <c r="D2" s="11"/>
      <c r="E2" s="11"/>
      <c r="F2" s="11"/>
    </row>
    <row r="3" spans="1:6" s="2" customFormat="1" ht="12.75" customHeight="1">
      <c r="A3" s="10" t="s">
        <v>78</v>
      </c>
      <c r="B3" s="11"/>
      <c r="C3" s="11"/>
      <c r="D3" s="11"/>
      <c r="E3" s="11"/>
      <c r="F3" s="11"/>
    </row>
    <row r="4" spans="1:6" s="2" customFormat="1" ht="6" customHeight="1">
      <c r="A4" s="10"/>
      <c r="B4" s="11"/>
      <c r="C4" s="11"/>
      <c r="D4" s="11"/>
      <c r="E4" s="11"/>
      <c r="F4" s="11"/>
    </row>
    <row r="5" spans="1:6" s="2" customFormat="1" ht="12.75" customHeight="1">
      <c r="A5" s="12" t="s">
        <v>28</v>
      </c>
      <c r="B5" s="13"/>
      <c r="C5" s="21"/>
      <c r="D5" s="21"/>
      <c r="E5" s="11"/>
      <c r="F5" s="11"/>
    </row>
    <row r="6" spans="1:6" s="2" customFormat="1" ht="12.75" customHeight="1">
      <c r="A6" s="68" t="s">
        <v>22</v>
      </c>
      <c r="B6" s="68"/>
      <c r="C6" s="66" t="s">
        <v>23</v>
      </c>
      <c r="D6" s="66"/>
      <c r="E6" s="31"/>
      <c r="F6" s="31"/>
    </row>
    <row r="7" spans="1:6" s="2" customFormat="1" ht="12.75" customHeight="1">
      <c r="A7" s="68" t="s">
        <v>24</v>
      </c>
      <c r="B7" s="68"/>
      <c r="C7" s="31"/>
      <c r="D7" s="31"/>
      <c r="E7" s="31"/>
      <c r="F7" s="31"/>
    </row>
    <row r="8" spans="1:6" s="2" customFormat="1" ht="12.75" customHeight="1">
      <c r="A8" s="68" t="s">
        <v>25</v>
      </c>
      <c r="B8" s="68"/>
      <c r="C8" s="31"/>
      <c r="D8" s="31"/>
      <c r="E8" s="31"/>
      <c r="F8" s="31"/>
    </row>
    <row r="9" spans="1:6" s="2" customFormat="1" ht="12.75" customHeight="1">
      <c r="A9" s="68" t="s">
        <v>26</v>
      </c>
      <c r="B9" s="68"/>
      <c r="C9" s="68" t="s">
        <v>27</v>
      </c>
      <c r="D9" s="68"/>
      <c r="E9" s="31"/>
      <c r="F9" s="31"/>
    </row>
    <row r="10" spans="1:6" s="2" customFormat="1" ht="6.75" customHeight="1" thickBot="1">
      <c r="A10" s="9"/>
      <c r="B10" s="8"/>
      <c r="C10" s="8"/>
      <c r="D10" s="8"/>
      <c r="E10" s="8"/>
      <c r="F10" s="8"/>
    </row>
    <row r="11" spans="1:6" s="2" customFormat="1" ht="38.25" customHeight="1" thickBot="1">
      <c r="A11" s="49" t="s">
        <v>4</v>
      </c>
      <c r="B11" s="49" t="s">
        <v>3</v>
      </c>
      <c r="C11" s="49" t="s">
        <v>5</v>
      </c>
      <c r="D11" s="49" t="s">
        <v>6</v>
      </c>
      <c r="E11" s="49" t="s">
        <v>17</v>
      </c>
      <c r="F11" s="49" t="s">
        <v>18</v>
      </c>
    </row>
    <row r="12" spans="1:6" s="2" customFormat="1" ht="12.75" customHeight="1" thickBot="1">
      <c r="A12" s="49" t="s">
        <v>0</v>
      </c>
      <c r="B12" s="50" t="s">
        <v>1</v>
      </c>
      <c r="C12" s="49" t="s">
        <v>2</v>
      </c>
      <c r="D12" s="49">
        <v>9</v>
      </c>
      <c r="E12" s="49">
        <v>10</v>
      </c>
      <c r="F12" s="49">
        <v>11</v>
      </c>
    </row>
    <row r="13" spans="1:6" s="2" customFormat="1" ht="15.6" customHeight="1">
      <c r="A13" s="37" t="s">
        <v>7</v>
      </c>
      <c r="B13" s="45" t="s">
        <v>58</v>
      </c>
      <c r="C13" s="41" t="s">
        <v>41</v>
      </c>
      <c r="D13" s="33">
        <v>1</v>
      </c>
      <c r="E13" s="14"/>
      <c r="F13" s="36">
        <f t="shared" ref="F13:F29" si="0">+D13*E13</f>
        <v>0</v>
      </c>
    </row>
    <row r="14" spans="1:6" s="2" customFormat="1" ht="15.6" customHeight="1">
      <c r="A14" s="37" t="s">
        <v>8</v>
      </c>
      <c r="B14" s="45" t="s">
        <v>59</v>
      </c>
      <c r="C14" s="41" t="s">
        <v>41</v>
      </c>
      <c r="D14" s="34">
        <v>1</v>
      </c>
      <c r="E14" s="14"/>
      <c r="F14" s="36">
        <f t="shared" si="0"/>
        <v>0</v>
      </c>
    </row>
    <row r="15" spans="1:6" s="2" customFormat="1" ht="15">
      <c r="A15" s="37" t="s">
        <v>9</v>
      </c>
      <c r="B15" s="45" t="s">
        <v>60</v>
      </c>
      <c r="C15" s="41" t="s">
        <v>41</v>
      </c>
      <c r="D15" s="34">
        <v>2</v>
      </c>
      <c r="E15" s="14"/>
      <c r="F15" s="36">
        <f t="shared" si="0"/>
        <v>0</v>
      </c>
    </row>
    <row r="16" spans="1:6" s="2" customFormat="1" ht="15.6" customHeight="1">
      <c r="A16" s="37" t="s">
        <v>14</v>
      </c>
      <c r="B16" s="46" t="s">
        <v>56</v>
      </c>
      <c r="C16" s="41" t="s">
        <v>41</v>
      </c>
      <c r="D16" s="32">
        <v>1</v>
      </c>
      <c r="E16" s="14"/>
      <c r="F16" s="36">
        <f t="shared" si="0"/>
        <v>0</v>
      </c>
    </row>
    <row r="17" spans="1:6" s="2" customFormat="1" ht="15.6" customHeight="1">
      <c r="A17" s="37" t="s">
        <v>15</v>
      </c>
      <c r="B17" s="46" t="s">
        <v>61</v>
      </c>
      <c r="C17" s="41" t="s">
        <v>41</v>
      </c>
      <c r="D17" s="34">
        <v>1</v>
      </c>
      <c r="E17" s="14"/>
      <c r="F17" s="36">
        <f t="shared" si="0"/>
        <v>0</v>
      </c>
    </row>
    <row r="18" spans="1:6" s="2" customFormat="1" ht="15.6" customHeight="1">
      <c r="A18" s="37" t="s">
        <v>16</v>
      </c>
      <c r="B18" s="46" t="s">
        <v>62</v>
      </c>
      <c r="C18" s="41" t="s">
        <v>41</v>
      </c>
      <c r="D18" s="32">
        <v>1</v>
      </c>
      <c r="E18" s="14"/>
      <c r="F18" s="36">
        <f t="shared" si="0"/>
        <v>0</v>
      </c>
    </row>
    <row r="19" spans="1:6" s="2" customFormat="1" ht="15.6" customHeight="1">
      <c r="A19" s="37" t="s">
        <v>10</v>
      </c>
      <c r="B19" s="46" t="s">
        <v>55</v>
      </c>
      <c r="C19" s="41" t="s">
        <v>41</v>
      </c>
      <c r="D19" s="32">
        <v>2</v>
      </c>
      <c r="E19" s="14"/>
      <c r="F19" s="36">
        <f t="shared" si="0"/>
        <v>0</v>
      </c>
    </row>
    <row r="20" spans="1:6" s="2" customFormat="1" ht="15.6" customHeight="1">
      <c r="A20" s="37" t="s">
        <v>11</v>
      </c>
      <c r="B20" s="46" t="s">
        <v>36</v>
      </c>
      <c r="C20" s="41" t="s">
        <v>41</v>
      </c>
      <c r="D20" s="32">
        <v>1</v>
      </c>
      <c r="E20" s="14"/>
      <c r="F20" s="36">
        <f t="shared" si="0"/>
        <v>0</v>
      </c>
    </row>
    <row r="21" spans="1:6" s="2" customFormat="1" ht="15.6" customHeight="1">
      <c r="A21" s="37" t="s">
        <v>12</v>
      </c>
      <c r="B21" s="46" t="s">
        <v>75</v>
      </c>
      <c r="C21" s="41" t="s">
        <v>42</v>
      </c>
      <c r="D21" s="32">
        <v>300</v>
      </c>
      <c r="E21" s="14"/>
      <c r="F21" s="36">
        <f t="shared" si="0"/>
        <v>0</v>
      </c>
    </row>
    <row r="22" spans="1:6" s="2" customFormat="1" ht="15.6" customHeight="1">
      <c r="A22" s="37" t="s">
        <v>19</v>
      </c>
      <c r="B22" s="47" t="s">
        <v>57</v>
      </c>
      <c r="C22" s="41" t="s">
        <v>41</v>
      </c>
      <c r="D22" s="32">
        <v>4</v>
      </c>
      <c r="E22" s="14"/>
      <c r="F22" s="36">
        <f t="shared" si="0"/>
        <v>0</v>
      </c>
    </row>
    <row r="23" spans="1:6" s="2" customFormat="1" ht="15.6" customHeight="1">
      <c r="A23" s="37" t="s">
        <v>20</v>
      </c>
      <c r="B23" s="46" t="s">
        <v>74</v>
      </c>
      <c r="C23" s="41" t="s">
        <v>42</v>
      </c>
      <c r="D23" s="32">
        <v>20</v>
      </c>
      <c r="E23" s="14"/>
      <c r="F23" s="36">
        <f t="shared" si="0"/>
        <v>0</v>
      </c>
    </row>
    <row r="24" spans="1:6" s="2" customFormat="1" ht="15.6" customHeight="1">
      <c r="A24" s="37" t="s">
        <v>13</v>
      </c>
      <c r="B24" s="46" t="s">
        <v>73</v>
      </c>
      <c r="C24" s="42" t="s">
        <v>41</v>
      </c>
      <c r="D24" s="32">
        <v>20</v>
      </c>
      <c r="E24" s="14"/>
      <c r="F24" s="36">
        <f t="shared" si="0"/>
        <v>0</v>
      </c>
    </row>
    <row r="25" spans="1:6" s="2" customFormat="1" ht="15.6" customHeight="1">
      <c r="A25" s="37" t="s">
        <v>21</v>
      </c>
      <c r="B25" s="46" t="s">
        <v>72</v>
      </c>
      <c r="C25" s="42" t="s">
        <v>41</v>
      </c>
      <c r="D25" s="32">
        <v>40</v>
      </c>
      <c r="E25" s="14"/>
      <c r="F25" s="36">
        <f t="shared" si="0"/>
        <v>0</v>
      </c>
    </row>
    <row r="26" spans="1:6" s="2" customFormat="1" ht="15.6" customHeight="1">
      <c r="A26" s="37" t="s">
        <v>43</v>
      </c>
      <c r="B26" s="47" t="s">
        <v>71</v>
      </c>
      <c r="C26" s="41" t="s">
        <v>41</v>
      </c>
      <c r="D26" s="32">
        <v>1</v>
      </c>
      <c r="E26" s="14"/>
      <c r="F26" s="36">
        <f t="shared" si="0"/>
        <v>0</v>
      </c>
    </row>
    <row r="27" spans="1:6" s="2" customFormat="1" ht="15.6" customHeight="1">
      <c r="A27" s="37" t="s">
        <v>44</v>
      </c>
      <c r="B27" s="46" t="s">
        <v>37</v>
      </c>
      <c r="C27" s="41" t="s">
        <v>41</v>
      </c>
      <c r="D27" s="32">
        <v>1</v>
      </c>
      <c r="E27" s="14"/>
      <c r="F27" s="36">
        <f t="shared" si="0"/>
        <v>0</v>
      </c>
    </row>
    <row r="28" spans="1:6" s="2" customFormat="1" ht="15.6" customHeight="1">
      <c r="A28" s="37" t="s">
        <v>45</v>
      </c>
      <c r="B28" s="48" t="s">
        <v>70</v>
      </c>
      <c r="C28" s="43" t="s">
        <v>41</v>
      </c>
      <c r="D28" s="32">
        <v>1</v>
      </c>
      <c r="E28" s="14"/>
      <c r="F28" s="36">
        <f t="shared" si="0"/>
        <v>0</v>
      </c>
    </row>
    <row r="29" spans="1:6" s="2" customFormat="1" ht="15.6" customHeight="1">
      <c r="A29" s="37" t="s">
        <v>46</v>
      </c>
      <c r="B29" s="46" t="s">
        <v>38</v>
      </c>
      <c r="C29" s="41" t="s">
        <v>42</v>
      </c>
      <c r="D29" s="32">
        <v>50</v>
      </c>
      <c r="E29" s="14"/>
      <c r="F29" s="36">
        <f t="shared" si="0"/>
        <v>0</v>
      </c>
    </row>
    <row r="30" spans="1:6" s="2" customFormat="1" ht="15.6" customHeight="1">
      <c r="A30" s="38" t="s">
        <v>47</v>
      </c>
      <c r="B30" s="47" t="s">
        <v>69</v>
      </c>
      <c r="C30" s="41" t="s">
        <v>41</v>
      </c>
      <c r="D30" s="32">
        <v>1</v>
      </c>
      <c r="E30" s="14"/>
      <c r="F30" s="36">
        <f t="shared" ref="F30" si="1">+D30*E30</f>
        <v>0</v>
      </c>
    </row>
    <row r="31" spans="1:6" s="2" customFormat="1" ht="27.75" customHeight="1">
      <c r="A31" s="39" t="s">
        <v>48</v>
      </c>
      <c r="B31" s="46" t="s">
        <v>68</v>
      </c>
      <c r="C31" s="44" t="s">
        <v>41</v>
      </c>
      <c r="D31" s="32">
        <v>10</v>
      </c>
      <c r="E31" s="14"/>
      <c r="F31" s="36">
        <f t="shared" ref="F31:F33" si="2">+D31*E31</f>
        <v>0</v>
      </c>
    </row>
    <row r="32" spans="1:6" s="2" customFormat="1" ht="15.6" customHeight="1">
      <c r="A32" s="39" t="s">
        <v>49</v>
      </c>
      <c r="B32" s="46" t="s">
        <v>63</v>
      </c>
      <c r="C32" s="41" t="s">
        <v>41</v>
      </c>
      <c r="D32" s="32">
        <v>8</v>
      </c>
      <c r="E32" s="14"/>
      <c r="F32" s="36">
        <f t="shared" si="2"/>
        <v>0</v>
      </c>
    </row>
    <row r="33" spans="1:7" s="2" customFormat="1" ht="15.6" customHeight="1">
      <c r="A33" s="39" t="s">
        <v>50</v>
      </c>
      <c r="B33" s="46" t="s">
        <v>64</v>
      </c>
      <c r="C33" s="41" t="s">
        <v>42</v>
      </c>
      <c r="D33" s="32">
        <v>50</v>
      </c>
      <c r="E33" s="14"/>
      <c r="F33" s="36">
        <f t="shared" si="2"/>
        <v>0</v>
      </c>
    </row>
    <row r="34" spans="1:7" s="2" customFormat="1" ht="15.6" customHeight="1">
      <c r="A34" s="40" t="s">
        <v>51</v>
      </c>
      <c r="B34" s="46" t="s">
        <v>39</v>
      </c>
      <c r="C34" s="41" t="s">
        <v>41</v>
      </c>
      <c r="D34" s="32">
        <v>4</v>
      </c>
      <c r="E34" s="14"/>
      <c r="F34" s="36">
        <f t="shared" ref="F34:F37" si="3">+D34*E34</f>
        <v>0</v>
      </c>
    </row>
    <row r="35" spans="1:7" s="2" customFormat="1" ht="15.6" customHeight="1">
      <c r="A35" s="39" t="s">
        <v>52</v>
      </c>
      <c r="B35" s="46" t="s">
        <v>65</v>
      </c>
      <c r="C35" s="41" t="s">
        <v>66</v>
      </c>
      <c r="D35" s="35">
        <v>25</v>
      </c>
      <c r="E35" s="14"/>
      <c r="F35" s="36">
        <f t="shared" si="3"/>
        <v>0</v>
      </c>
    </row>
    <row r="36" spans="1:7" s="2" customFormat="1" ht="28.5" customHeight="1">
      <c r="A36" s="39" t="s">
        <v>53</v>
      </c>
      <c r="B36" s="46" t="s">
        <v>67</v>
      </c>
      <c r="C36" s="44" t="s">
        <v>42</v>
      </c>
      <c r="D36" s="35">
        <v>50</v>
      </c>
      <c r="E36" s="14"/>
      <c r="F36" s="36">
        <f t="shared" si="3"/>
        <v>0</v>
      </c>
    </row>
    <row r="37" spans="1:7" s="2" customFormat="1" ht="15.6" customHeight="1">
      <c r="A37" s="39" t="s">
        <v>54</v>
      </c>
      <c r="B37" s="46" t="s">
        <v>40</v>
      </c>
      <c r="C37" s="41" t="s">
        <v>41</v>
      </c>
      <c r="D37" s="32">
        <v>4</v>
      </c>
      <c r="E37" s="14"/>
      <c r="F37" s="36">
        <f t="shared" si="3"/>
        <v>0</v>
      </c>
    </row>
    <row r="38" spans="1:7" s="2" customFormat="1" ht="8.25" customHeight="1">
      <c r="A38" s="15"/>
      <c r="B38" s="16"/>
      <c r="C38" s="15"/>
      <c r="D38" s="17"/>
      <c r="E38" s="25"/>
      <c r="F38" s="18"/>
    </row>
    <row r="39" spans="1:7" s="7" customFormat="1" ht="15.6" customHeight="1">
      <c r="A39" s="51"/>
      <c r="B39" s="52" t="s">
        <v>31</v>
      </c>
      <c r="C39" s="52"/>
      <c r="D39" s="53"/>
      <c r="E39" s="54"/>
      <c r="F39" s="55">
        <f>SUM(F13:F37)</f>
        <v>0</v>
      </c>
      <c r="G39" s="19"/>
    </row>
    <row r="40" spans="1:7" ht="15.6" customHeight="1">
      <c r="A40" s="56"/>
      <c r="B40" s="57" t="s">
        <v>29</v>
      </c>
      <c r="C40" s="57"/>
      <c r="D40" s="58"/>
      <c r="E40" s="59"/>
      <c r="F40" s="60">
        <f>F39*0.21</f>
        <v>0</v>
      </c>
      <c r="G40" s="20"/>
    </row>
    <row r="41" spans="1:7" ht="15.6" customHeight="1">
      <c r="A41" s="61"/>
      <c r="B41" s="62" t="s">
        <v>30</v>
      </c>
      <c r="C41" s="62"/>
      <c r="D41" s="63"/>
      <c r="E41" s="64"/>
      <c r="F41" s="65">
        <f>F39+F40</f>
        <v>0</v>
      </c>
      <c r="G41" s="20"/>
    </row>
    <row r="42" spans="1:7" ht="8.25" customHeight="1">
      <c r="A42" s="26"/>
      <c r="B42" s="27"/>
      <c r="C42" s="27"/>
      <c r="D42" s="28"/>
      <c r="E42" s="29"/>
      <c r="F42" s="30"/>
      <c r="G42" s="20"/>
    </row>
    <row r="43" spans="1:7" ht="16.5" customHeight="1">
      <c r="A43" s="23" t="s">
        <v>32</v>
      </c>
      <c r="B43"/>
    </row>
    <row r="44" spans="1:7" ht="12" customHeight="1">
      <c r="A44" s="24"/>
      <c r="C44" s="69" t="s">
        <v>34</v>
      </c>
      <c r="D44" s="69"/>
      <c r="E44" s="69"/>
    </row>
    <row r="45" spans="1:7" ht="12" customHeight="1">
      <c r="A45"/>
      <c r="C45" s="69" t="s">
        <v>33</v>
      </c>
      <c r="D45" s="69"/>
      <c r="E45" s="69"/>
    </row>
    <row r="46" spans="1:7" ht="12" customHeight="1">
      <c r="A46"/>
      <c r="C46" s="69" t="s">
        <v>35</v>
      </c>
      <c r="D46" s="69"/>
      <c r="E46" s="69"/>
    </row>
  </sheetData>
  <mergeCells count="10">
    <mergeCell ref="A9:B9"/>
    <mergeCell ref="C9:D9"/>
    <mergeCell ref="C44:E44"/>
    <mergeCell ref="C45:E45"/>
    <mergeCell ref="C46:E46"/>
    <mergeCell ref="C6:D6"/>
    <mergeCell ref="A1:F1"/>
    <mergeCell ref="A6:B6"/>
    <mergeCell ref="A7:B7"/>
    <mergeCell ref="A8:B8"/>
  </mergeCells>
  <phoneticPr fontId="0" type="noConversion"/>
  <pageMargins left="0.42645833333333333" right="0.78740157480314965" top="0.70866141732283472" bottom="0.55625000000000002" header="0" footer="0"/>
  <pageSetup paperSize="9" scale="94" fitToHeight="100" orientation="portrait" blackAndWhite="1" r:id="rId1"/>
  <headerFooter alignWithMargins="0">
    <oddHeader xml:space="preserve">&amp;R&amp;"-,Tučné"&amp;9Příloha č. 5 &amp;"-,Obyčejné"zadávací dokumentace veřejné zakázky:
&amp;"-,Kurzíva" „ZŠ Nová Ves u Chotěboře - vnitřní konektivita školy a připojení k internetu“
</oddHeader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ZŠ Nová Ves u Chotěboře - IT</vt:lpstr>
      <vt:lpstr>'ZŠ Nová Ves u Chotěboře - IT'!_Hlk508091997</vt:lpstr>
      <vt:lpstr>'ZŠ Nová Ves u Chotěboře - IT'!Názvy_tisku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Kazuist</dc:creator>
  <cp:lastModifiedBy>Pocitac</cp:lastModifiedBy>
  <cp:lastPrinted>2018-10-15T07:10:12Z</cp:lastPrinted>
  <dcterms:created xsi:type="dcterms:W3CDTF">2012-03-19T06:29:41Z</dcterms:created>
  <dcterms:modified xsi:type="dcterms:W3CDTF">2018-10-15T07:13:23Z</dcterms:modified>
</cp:coreProperties>
</file>